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2" yWindow="32767" windowWidth="21864" windowHeight="8772" activeTab="0"/>
  </bookViews>
  <sheets>
    <sheet name="ANEXO IV - ANTEPROJETO" sheetId="1" r:id="rId1"/>
    <sheet name="Banco de dados" sheetId="2" state="hidden" r:id="rId2"/>
  </sheets>
  <definedNames/>
  <calcPr fullCalcOnLoad="1"/>
</workbook>
</file>

<file path=xl/sharedStrings.xml><?xml version="1.0" encoding="utf-8"?>
<sst xmlns="http://schemas.openxmlformats.org/spreadsheetml/2006/main" count="91" uniqueCount="84">
  <si>
    <t>PROCESSO DE SELEÇÃO PARA INGRESSO NO PROGRAMA DE PÓS-GRADUAÇÃO EM CIÊNCIA DE ALIMENTOS</t>
  </si>
  <si>
    <t>Clareza</t>
  </si>
  <si>
    <t>Coerência</t>
  </si>
  <si>
    <t>Adequação ao problema apresentado</t>
  </si>
  <si>
    <t>Relevância</t>
  </si>
  <si>
    <t>Enfoque</t>
  </si>
  <si>
    <t>Atualidade</t>
  </si>
  <si>
    <t>Objetivo/Justificativa</t>
  </si>
  <si>
    <t>Fundamentação teórica</t>
  </si>
  <si>
    <t>Exequibilidade</t>
  </si>
  <si>
    <t>Adequação ao objetivo/problema</t>
  </si>
  <si>
    <t>Metodologia</t>
  </si>
  <si>
    <t>Ineditismo</t>
  </si>
  <si>
    <t>Relevância (científica/tecnológica/social)</t>
  </si>
  <si>
    <t>Resultados esperados</t>
  </si>
  <si>
    <t>Cronograma</t>
  </si>
  <si>
    <t>Compatível e exequível à proposta</t>
  </si>
  <si>
    <t>Referência</t>
  </si>
  <si>
    <t>Atualizada</t>
  </si>
  <si>
    <t xml:space="preserve">Adequada à proposta e as normas da ABNT </t>
  </si>
  <si>
    <t>MÁXIMO</t>
  </si>
  <si>
    <t>ATRIBUÍDO</t>
  </si>
  <si>
    <t>Nota</t>
  </si>
  <si>
    <t>DEFESA DO ANTEPROJETO DE PESQUISA (APRESENTAÇÃO)</t>
  </si>
  <si>
    <t>ANTEPROJETO DE PESQUISA</t>
  </si>
  <si>
    <t>Adequação entre o projeto e o plano apresentado</t>
  </si>
  <si>
    <t>Sequência lógica do conteúdo apresentado</t>
  </si>
  <si>
    <t>Uso adequado de recursos didáticos</t>
  </si>
  <si>
    <t>Uso do tempo</t>
  </si>
  <si>
    <t>Motivação/entusiasmo</t>
  </si>
  <si>
    <t>Clareza nas respostas</t>
  </si>
  <si>
    <t>Capacidade no esclarecimento de questionamentos</t>
  </si>
  <si>
    <t>Estrutura (Apresentação pessoal, objetivos, metodologia, resultados, cronograma)</t>
  </si>
  <si>
    <t>NOTA</t>
  </si>
  <si>
    <t>Linguagem clara, correta e adequada ao conteúdo</t>
  </si>
  <si>
    <t>Domínio do tema relacionado à proposta</t>
  </si>
  <si>
    <t>Estrutura</t>
  </si>
  <si>
    <t>Domínio</t>
  </si>
  <si>
    <t>Sequência</t>
  </si>
  <si>
    <t>Nota parcial atingida:</t>
  </si>
  <si>
    <t>Anteprojeto de pesquisa</t>
  </si>
  <si>
    <t>Defesa do anteprojeto</t>
  </si>
  <si>
    <t>Peso</t>
  </si>
  <si>
    <t>Nota parcial</t>
  </si>
  <si>
    <t>Nota final</t>
  </si>
  <si>
    <t>Critério avaliado</t>
  </si>
  <si>
    <t>Nota atingida</t>
  </si>
  <si>
    <r>
      <t xml:space="preserve">SERVIÇO PÚBLICO FEDERAL
UNIVERSIDADE FEDERAL DA BAHIA
</t>
    </r>
    <r>
      <rPr>
        <b/>
        <sz val="11"/>
        <color indexed="8"/>
        <rFont val="Calibri"/>
        <family val="2"/>
      </rPr>
      <t>PROGRAMA DE PÓS-GRADUAÇÃO EM CIÊNCIA DE ALIMENTOS (PGALI)</t>
    </r>
  </si>
  <si>
    <t>Membro</t>
  </si>
  <si>
    <t>Ederlan de Souza Ferreira (Presidente)</t>
  </si>
  <si>
    <t>Marion Pereira da Costa (Efetivo)</t>
  </si>
  <si>
    <t>Carlos Pasqualin Cavalheiro (Efetivo)</t>
  </si>
  <si>
    <t>Mariana Nougali Roselino (Suplente)</t>
  </si>
  <si>
    <t>Selecionar docente</t>
  </si>
  <si>
    <t>Nome dos canditados (Número de inscrição)</t>
  </si>
  <si>
    <t>Selecionar candidato</t>
  </si>
  <si>
    <t xml:space="preserve">Salvador, </t>
  </si>
  <si>
    <t>Dia</t>
  </si>
  <si>
    <t>de</t>
  </si>
  <si>
    <t>Selecione mês</t>
  </si>
  <si>
    <t>Selecione ano</t>
  </si>
  <si>
    <t>Nome completo do candidato: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</si>
  <si>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</si>
  <si>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</si>
  <si>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</si>
  <si>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</si>
  <si>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</si>
  <si>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</si>
  <si>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</si>
  <si>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</si>
  <si>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</si>
  <si>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</si>
  <si>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</si>
  <si>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</si>
  <si>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Membro avaliador:</t>
  </si>
  <si>
    <t>– NÍVEL MESTRADO –</t>
  </si>
  <si>
    <t>Digite aqui o nome do candidato</t>
  </si>
  <si>
    <t>Digite o nome do avaliador</t>
  </si>
  <si>
    <t>*Este barema deve ser avaliado indivualmente por cada membro examinador</t>
  </si>
  <si>
    <t>digite mês</t>
  </si>
  <si>
    <t>digite  ano</t>
  </si>
  <si>
    <r>
      <t>Anexo VI - BAREMA DE AVALIAÇÃO DO ANTEPROJETO E DEFESA (APRESENTAÇÃO)</t>
    </r>
    <r>
      <rPr>
        <b/>
        <sz val="12"/>
        <color indexed="10"/>
        <rFont val="Calibri"/>
        <family val="2"/>
      </rPr>
      <t>*</t>
    </r>
  </si>
  <si>
    <t>Registro do tempo da apresentação (minutos):</t>
  </si>
  <si>
    <t>0'00''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</si>
</sst>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Arial Narrow"/>
      <family val="2"/>
    </font>
    <font>
      <sz val="11"/>
      <color indexed="12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12"/>
      <name val="Arial Narrow"/>
      <family val="2"/>
    </font>
    <font>
      <b/>
      <sz val="12"/>
      <color indexed="8"/>
      <name val="Arial Narrow"/>
      <family val="2"/>
    </font>
    <font>
      <b/>
      <sz val="11"/>
      <color indexed="12"/>
      <name val="Arial Narrow"/>
      <family val="2"/>
    </font>
    <font>
      <b/>
      <i/>
      <sz val="12"/>
      <color indexed="8"/>
      <name val="Arial Narrow"/>
      <family val="2"/>
    </font>
    <font>
      <i/>
      <sz val="11"/>
      <color indexed="8"/>
      <name val="Calibri"/>
      <family val="2"/>
    </font>
    <font>
      <i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12"/>
      <name val="Arial Narrow"/>
      <family val="2"/>
    </font>
    <font>
      <i/>
      <sz val="11"/>
      <color indexed="12"/>
      <name val="Arial Narrow"/>
      <family val="2"/>
    </font>
    <font>
      <b/>
      <i/>
      <sz val="10"/>
      <color indexed="8"/>
      <name val="Arial Narrow"/>
      <family val="2"/>
    </font>
    <font>
      <b/>
      <sz val="14"/>
      <color indexed="12"/>
      <name val="Arial Narrow"/>
      <family val="2"/>
    </font>
    <font>
      <b/>
      <sz val="8"/>
      <color indexed="8"/>
      <name val="Calibri"/>
      <family val="2"/>
    </font>
    <font>
      <b/>
      <sz val="12"/>
      <color indexed="13"/>
      <name val="Calibri"/>
      <family val="2"/>
    </font>
    <font>
      <b/>
      <i/>
      <sz val="9"/>
      <color indexed="10"/>
      <name val="Arial Narrow"/>
      <family val="2"/>
    </font>
    <font>
      <i/>
      <sz val="8"/>
      <color indexed="8"/>
      <name val="Arial Narrow"/>
      <family val="2"/>
    </font>
    <font>
      <b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i/>
      <sz val="11"/>
      <color theme="1"/>
      <name val="Arial Narrow"/>
      <family val="2"/>
    </font>
    <font>
      <sz val="11"/>
      <color rgb="FF0000CC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rgb="FF0000CC"/>
      <name val="Arial Narrow"/>
      <family val="2"/>
    </font>
    <font>
      <b/>
      <sz val="12"/>
      <color theme="1"/>
      <name val="Arial Narrow"/>
      <family val="2"/>
    </font>
    <font>
      <b/>
      <sz val="11"/>
      <color rgb="FF0000CC"/>
      <name val="Arial Narrow"/>
      <family val="2"/>
    </font>
    <font>
      <b/>
      <i/>
      <sz val="12"/>
      <color theme="1"/>
      <name val="Arial Narrow"/>
      <family val="2"/>
    </font>
    <font>
      <i/>
      <sz val="11"/>
      <color theme="1"/>
      <name val="Calibri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0000CC"/>
      <name val="Arial Narrow"/>
      <family val="2"/>
    </font>
    <font>
      <i/>
      <sz val="11"/>
      <color rgb="FF0000CC"/>
      <name val="Arial Narrow"/>
      <family val="2"/>
    </font>
    <font>
      <i/>
      <sz val="8"/>
      <color theme="1"/>
      <name val="Arial Narrow"/>
      <family val="2"/>
    </font>
    <font>
      <b/>
      <sz val="10"/>
      <color rgb="FF0000CC"/>
      <name val="Calibri"/>
      <family val="2"/>
    </font>
    <font>
      <b/>
      <i/>
      <sz val="10"/>
      <color theme="1"/>
      <name val="Arial Narrow"/>
      <family val="2"/>
    </font>
    <font>
      <b/>
      <sz val="14"/>
      <color rgb="FF0000CC"/>
      <name val="Arial Narrow"/>
      <family val="2"/>
    </font>
    <font>
      <b/>
      <sz val="8"/>
      <color theme="1"/>
      <name val="Calibri"/>
      <family val="2"/>
    </font>
    <font>
      <b/>
      <sz val="12"/>
      <color rgb="FFFFFF00"/>
      <name val="Calibri"/>
      <family val="2"/>
    </font>
    <font>
      <b/>
      <i/>
      <sz val="9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double"/>
      <bottom style="double"/>
    </border>
    <border>
      <left/>
      <right/>
      <top style="double"/>
      <bottom/>
    </border>
    <border>
      <left/>
      <right/>
      <top style="double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7" fillId="33" borderId="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right"/>
    </xf>
    <xf numFmtId="0" fontId="59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0" fillId="33" borderId="0" xfId="0" applyFont="1" applyFill="1" applyAlignment="1">
      <alignment horizontal="right"/>
    </xf>
    <xf numFmtId="0" fontId="6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60" fillId="34" borderId="0" xfId="0" applyFont="1" applyFill="1" applyAlignment="1">
      <alignment horizontal="left"/>
    </xf>
    <xf numFmtId="0" fontId="60" fillId="34" borderId="0" xfId="0" applyFont="1" applyFill="1" applyAlignment="1">
      <alignment horizontal="right"/>
    </xf>
    <xf numFmtId="0" fontId="59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6" fillId="0" borderId="0" xfId="0" applyFont="1" applyAlignment="1">
      <alignment horizontal="center"/>
    </xf>
    <xf numFmtId="0" fontId="60" fillId="33" borderId="0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right"/>
    </xf>
    <xf numFmtId="0" fontId="5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61" fillId="34" borderId="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left"/>
    </xf>
    <xf numFmtId="0" fontId="60" fillId="34" borderId="0" xfId="0" applyFont="1" applyFill="1" applyBorder="1" applyAlignment="1">
      <alignment horizontal="right"/>
    </xf>
    <xf numFmtId="0" fontId="59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2" fontId="63" fillId="33" borderId="0" xfId="0" applyNumberFormat="1" applyFont="1" applyFill="1" applyAlignment="1">
      <alignment horizontal="center" vertical="center"/>
    </xf>
    <xf numFmtId="0" fontId="64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5" fillId="33" borderId="0" xfId="0" applyFont="1" applyFill="1" applyAlignment="1">
      <alignment vertical="center"/>
    </xf>
    <xf numFmtId="0" fontId="66" fillId="33" borderId="0" xfId="0" applyFont="1" applyFill="1" applyBorder="1" applyAlignment="1">
      <alignment horizontal="right"/>
    </xf>
    <xf numFmtId="0" fontId="65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/>
    </xf>
    <xf numFmtId="0" fontId="62" fillId="33" borderId="0" xfId="0" applyFont="1" applyFill="1" applyBorder="1" applyAlignment="1">
      <alignment horizontal="center"/>
    </xf>
    <xf numFmtId="2" fontId="63" fillId="33" borderId="0" xfId="0" applyNumberFormat="1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vertical="center"/>
    </xf>
    <xf numFmtId="2" fontId="60" fillId="34" borderId="0" xfId="0" applyNumberFormat="1" applyFont="1" applyFill="1" applyAlignment="1">
      <alignment horizontal="center"/>
    </xf>
    <xf numFmtId="2" fontId="60" fillId="33" borderId="0" xfId="0" applyNumberFormat="1" applyFont="1" applyFill="1" applyAlignment="1">
      <alignment horizontal="center"/>
    </xf>
    <xf numFmtId="2" fontId="60" fillId="34" borderId="0" xfId="0" applyNumberFormat="1" applyFont="1" applyFill="1" applyAlignment="1" quotePrefix="1">
      <alignment horizontal="center"/>
    </xf>
    <xf numFmtId="2" fontId="60" fillId="33" borderId="0" xfId="0" applyNumberFormat="1" applyFont="1" applyFill="1" applyBorder="1" applyAlignment="1">
      <alignment horizontal="center"/>
    </xf>
    <xf numFmtId="2" fontId="60" fillId="34" borderId="0" xfId="0" applyNumberFormat="1" applyFont="1" applyFill="1" applyBorder="1" applyAlignment="1">
      <alignment horizontal="center"/>
    </xf>
    <xf numFmtId="0" fontId="6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0" fillId="0" borderId="11" xfId="0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0" fillId="33" borderId="12" xfId="0" applyFont="1" applyFill="1" applyBorder="1" applyAlignment="1">
      <alignment horizontal="left"/>
    </xf>
    <xf numFmtId="0" fontId="60" fillId="33" borderId="12" xfId="0" applyFont="1" applyFill="1" applyBorder="1" applyAlignment="1">
      <alignment horizontal="right"/>
    </xf>
    <xf numFmtId="0" fontId="59" fillId="33" borderId="12" xfId="0" applyFont="1" applyFill="1" applyBorder="1" applyAlignment="1">
      <alignment horizontal="center"/>
    </xf>
    <xf numFmtId="2" fontId="60" fillId="33" borderId="12" xfId="0" applyNumberFormat="1" applyFont="1" applyFill="1" applyBorder="1" applyAlignment="1">
      <alignment horizontal="center"/>
    </xf>
    <xf numFmtId="0" fontId="64" fillId="35" borderId="13" xfId="0" applyFont="1" applyFill="1" applyBorder="1" applyAlignment="1">
      <alignment horizontal="center"/>
    </xf>
    <xf numFmtId="0" fontId="64" fillId="35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>
      <alignment/>
    </xf>
    <xf numFmtId="0" fontId="65" fillId="33" borderId="12" xfId="0" applyFont="1" applyFill="1" applyBorder="1" applyAlignment="1">
      <alignment vertical="center"/>
    </xf>
    <xf numFmtId="0" fontId="64" fillId="36" borderId="14" xfId="0" applyFont="1" applyFill="1" applyBorder="1" applyAlignment="1">
      <alignment horizontal="center"/>
    </xf>
    <xf numFmtId="0" fontId="64" fillId="36" borderId="14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right"/>
    </xf>
    <xf numFmtId="0" fontId="69" fillId="33" borderId="15" xfId="0" applyFont="1" applyFill="1" applyBorder="1" applyAlignment="1">
      <alignment horizontal="center" vertical="center"/>
    </xf>
    <xf numFmtId="2" fontId="59" fillId="34" borderId="0" xfId="0" applyNumberFormat="1" applyFont="1" applyFill="1" applyAlignment="1" applyProtection="1">
      <alignment horizontal="center" vertical="center"/>
      <protection locked="0"/>
    </xf>
    <xf numFmtId="2" fontId="59" fillId="33" borderId="0" xfId="0" applyNumberFormat="1" applyFont="1" applyFill="1" applyAlignment="1" applyProtection="1">
      <alignment horizontal="center" vertical="center"/>
      <protection locked="0"/>
    </xf>
    <xf numFmtId="2" fontId="59" fillId="33" borderId="0" xfId="0" applyNumberFormat="1" applyFont="1" applyFill="1" applyBorder="1" applyAlignment="1" applyProtection="1">
      <alignment horizontal="center" vertical="center"/>
      <protection locked="0"/>
    </xf>
    <xf numFmtId="2" fontId="59" fillId="34" borderId="0" xfId="0" applyNumberFormat="1" applyFont="1" applyFill="1" applyBorder="1" applyAlignment="1" applyProtection="1">
      <alignment horizontal="center" vertical="center"/>
      <protection locked="0"/>
    </xf>
    <xf numFmtId="2" fontId="59" fillId="33" borderId="12" xfId="0" applyNumberFormat="1" applyFont="1" applyFill="1" applyBorder="1" applyAlignment="1" applyProtection="1">
      <alignment horizontal="center" vertical="center"/>
      <protection locked="0"/>
    </xf>
    <xf numFmtId="0" fontId="59" fillId="34" borderId="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6" fillId="33" borderId="0" xfId="0" applyFont="1" applyFill="1" applyBorder="1" applyAlignment="1">
      <alignment horizontal="right"/>
    </xf>
    <xf numFmtId="0" fontId="64" fillId="33" borderId="15" xfId="0" applyFont="1" applyFill="1" applyBorder="1" applyAlignment="1">
      <alignment horizontal="right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vertical="center"/>
    </xf>
    <xf numFmtId="0" fontId="64" fillId="33" borderId="0" xfId="0" applyFont="1" applyFill="1" applyBorder="1" applyAlignment="1" applyProtection="1">
      <alignment horizontal="right" vertical="center"/>
      <protection/>
    </xf>
    <xf numFmtId="0" fontId="70" fillId="33" borderId="0" xfId="0" applyFont="1" applyFill="1" applyBorder="1" applyAlignment="1" applyProtection="1">
      <alignment horizontal="center" vertical="center"/>
      <protection/>
    </xf>
    <xf numFmtId="0" fontId="62" fillId="33" borderId="0" xfId="0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horizontal="center"/>
      <protection/>
    </xf>
    <xf numFmtId="0" fontId="62" fillId="33" borderId="0" xfId="0" applyFont="1" applyFill="1" applyBorder="1" applyAlignment="1" applyProtection="1">
      <alignment vertical="center"/>
      <protection/>
    </xf>
    <xf numFmtId="0" fontId="56" fillId="36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8" fillId="33" borderId="10" xfId="0" applyFont="1" applyFill="1" applyBorder="1" applyAlignment="1">
      <alignment horizontal="right"/>
    </xf>
    <xf numFmtId="0" fontId="69" fillId="33" borderId="1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right"/>
    </xf>
    <xf numFmtId="164" fontId="69" fillId="33" borderId="0" xfId="0" applyNumberFormat="1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164" fontId="63" fillId="33" borderId="0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2" fontId="59" fillId="33" borderId="12" xfId="0" applyNumberFormat="1" applyFont="1" applyFill="1" applyBorder="1" applyAlignment="1" applyProtection="1">
      <alignment horizontal="center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/>
    </xf>
    <xf numFmtId="2" fontId="63" fillId="33" borderId="0" xfId="0" applyNumberFormat="1" applyFont="1" applyFill="1" applyBorder="1" applyAlignment="1" applyProtection="1">
      <alignment horizontal="center" vertical="center"/>
      <protection/>
    </xf>
    <xf numFmtId="0" fontId="63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2" fontId="60" fillId="33" borderId="0" xfId="0" applyNumberFormat="1" applyFont="1" applyFill="1" applyBorder="1" applyAlignment="1" applyProtection="1">
      <alignment horizontal="center"/>
      <protection/>
    </xf>
    <xf numFmtId="2" fontId="59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72" fillId="33" borderId="15" xfId="0" applyFont="1" applyFill="1" applyBorder="1" applyAlignment="1" applyProtection="1">
      <alignment horizontal="right" vertical="center"/>
      <protection/>
    </xf>
    <xf numFmtId="0" fontId="73" fillId="33" borderId="15" xfId="0" applyFont="1" applyFill="1" applyBorder="1" applyAlignment="1" applyProtection="1">
      <alignment horizontal="center" vertical="center"/>
      <protection locked="0"/>
    </xf>
    <xf numFmtId="0" fontId="74" fillId="33" borderId="12" xfId="0" applyFont="1" applyFill="1" applyBorder="1" applyAlignment="1" applyProtection="1">
      <alignment horizontal="right" vertical="center"/>
      <protection/>
    </xf>
    <xf numFmtId="0" fontId="64" fillId="33" borderId="0" xfId="0" applyFont="1" applyFill="1" applyBorder="1" applyAlignment="1">
      <alignment horizontal="right" vertical="center"/>
    </xf>
    <xf numFmtId="0" fontId="75" fillId="34" borderId="17" xfId="0" applyFont="1" applyFill="1" applyBorder="1" applyAlignment="1" applyProtection="1">
      <alignment horizontal="center" vertical="center"/>
      <protection locked="0"/>
    </xf>
    <xf numFmtId="0" fontId="70" fillId="34" borderId="12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77" fillId="37" borderId="18" xfId="0" applyFont="1" applyFill="1" applyBorder="1" applyAlignment="1">
      <alignment horizontal="center"/>
    </xf>
    <xf numFmtId="0" fontId="64" fillId="35" borderId="13" xfId="0" applyFont="1" applyFill="1" applyBorder="1" applyAlignment="1">
      <alignment horizontal="center"/>
    </xf>
    <xf numFmtId="0" fontId="78" fillId="33" borderId="19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right"/>
    </xf>
    <xf numFmtId="0" fontId="61" fillId="33" borderId="12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right" vertical="center"/>
    </xf>
    <xf numFmtId="0" fontId="64" fillId="36" borderId="14" xfId="0" applyFont="1" applyFill="1" applyBorder="1" applyAlignment="1">
      <alignment horizontal="center" vertical="center"/>
    </xf>
    <xf numFmtId="164" fontId="63" fillId="33" borderId="15" xfId="0" applyNumberFormat="1" applyFont="1" applyFill="1" applyBorder="1" applyAlignment="1">
      <alignment horizontal="center" vertical="center"/>
    </xf>
    <xf numFmtId="164" fontId="63" fillId="33" borderId="10" xfId="0" applyNumberFormat="1" applyFont="1" applyFill="1" applyBorder="1" applyAlignment="1">
      <alignment horizontal="center" vertical="center"/>
    </xf>
    <xf numFmtId="0" fontId="70" fillId="34" borderId="16" xfId="0" applyFont="1" applyFill="1" applyBorder="1" applyAlignment="1" applyProtection="1">
      <alignment horizont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164" fontId="69" fillId="33" borderId="15" xfId="0" applyNumberFormat="1" applyFont="1" applyFill="1" applyBorder="1" applyAlignment="1">
      <alignment horizontal="center" vertical="center"/>
    </xf>
    <xf numFmtId="164" fontId="69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1</xdr:col>
      <xdr:colOff>704850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0</xdr:row>
      <xdr:rowOff>180975</xdr:rowOff>
    </xdr:from>
    <xdr:to>
      <xdr:col>12</xdr:col>
      <xdr:colOff>238125</xdr:colOff>
      <xdr:row>2</xdr:row>
      <xdr:rowOff>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80975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170" zoomScaleNormal="170" zoomScalePageLayoutView="0" workbookViewId="0" topLeftCell="A21">
      <selection activeCell="D36" sqref="D36:E36"/>
    </sheetView>
  </sheetViews>
  <sheetFormatPr defaultColWidth="0" defaultRowHeight="15" zeroHeight="1"/>
  <cols>
    <col min="1" max="1" width="3.00390625" style="1" customWidth="1"/>
    <col min="2" max="2" width="22.7109375" style="1" bestFit="1" customWidth="1"/>
    <col min="3" max="3" width="7.421875" style="1" bestFit="1" customWidth="1"/>
    <col min="4" max="4" width="5.28125" style="1" bestFit="1" customWidth="1"/>
    <col min="5" max="5" width="7.28125" style="1" customWidth="1"/>
    <col min="6" max="6" width="5.28125" style="1" bestFit="1" customWidth="1"/>
    <col min="7" max="7" width="6.28125" style="1" customWidth="1"/>
    <col min="8" max="9" width="5.57421875" style="1" bestFit="1" customWidth="1"/>
    <col min="10" max="10" width="7.28125" style="1" bestFit="1" customWidth="1"/>
    <col min="11" max="11" width="9.7109375" style="1" bestFit="1" customWidth="1"/>
    <col min="12" max="12" width="9.7109375" style="1" customWidth="1"/>
    <col min="13" max="13" width="5.140625" style="1" customWidth="1"/>
    <col min="14" max="24" width="0" style="1" hidden="1" customWidth="1"/>
    <col min="25" max="16384" width="9.140625" style="1" hidden="1" customWidth="1"/>
  </cols>
  <sheetData>
    <row r="1" spans="1:13" ht="58.5" customHeight="1">
      <c r="A1" s="111" t="s">
        <v>47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23.25">
      <c r="A3" s="113" t="s">
        <v>75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114" t="s">
        <v>81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2:13" ht="15" customHeight="1" thickBot="1">
      <c r="B6" s="116" t="s">
        <v>78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97"/>
    </row>
    <row r="7" spans="2:13" ht="15.75" thickTop="1">
      <c r="B7" s="115" t="s">
        <v>24</v>
      </c>
      <c r="C7" s="115"/>
      <c r="D7" s="115"/>
      <c r="E7" s="115"/>
      <c r="F7" s="115"/>
      <c r="G7" s="115"/>
      <c r="H7" s="115"/>
      <c r="I7" s="115"/>
      <c r="J7" s="115"/>
      <c r="K7" s="115"/>
      <c r="L7" s="56"/>
      <c r="M7" s="33"/>
    </row>
    <row r="8" spans="2:13" ht="14.25">
      <c r="B8" s="13"/>
      <c r="C8" s="13"/>
      <c r="D8" s="13"/>
      <c r="E8" s="13"/>
      <c r="F8" s="13"/>
      <c r="G8" s="13"/>
      <c r="H8" s="13"/>
      <c r="I8" s="13"/>
      <c r="J8" s="14" t="s">
        <v>20</v>
      </c>
      <c r="K8" s="14" t="s">
        <v>21</v>
      </c>
      <c r="L8" s="14" t="s">
        <v>33</v>
      </c>
      <c r="M8" s="34"/>
    </row>
    <row r="9" spans="2:13" ht="14.25">
      <c r="B9" s="118" t="s">
        <v>7</v>
      </c>
      <c r="C9" s="9" t="s">
        <v>1</v>
      </c>
      <c r="D9" s="10"/>
      <c r="E9" s="11"/>
      <c r="F9" s="11"/>
      <c r="G9" s="11"/>
      <c r="H9" s="11"/>
      <c r="I9" s="11"/>
      <c r="J9" s="37">
        <v>1</v>
      </c>
      <c r="K9" s="65"/>
      <c r="L9" s="123">
        <f>SUM(K9:K11)</f>
        <v>0</v>
      </c>
      <c r="M9" s="117"/>
    </row>
    <row r="10" spans="2:13" ht="14.25">
      <c r="B10" s="118"/>
      <c r="C10" s="9" t="s">
        <v>2</v>
      </c>
      <c r="D10" s="10"/>
      <c r="E10" s="11"/>
      <c r="F10" s="11"/>
      <c r="G10" s="11"/>
      <c r="H10" s="11"/>
      <c r="I10" s="11"/>
      <c r="J10" s="37">
        <v>1</v>
      </c>
      <c r="K10" s="65"/>
      <c r="L10" s="123"/>
      <c r="M10" s="117"/>
    </row>
    <row r="11" spans="2:13" ht="14.25">
      <c r="B11" s="118"/>
      <c r="C11" s="9" t="s">
        <v>3</v>
      </c>
      <c r="D11" s="10"/>
      <c r="E11" s="11"/>
      <c r="F11" s="11"/>
      <c r="G11" s="11"/>
      <c r="H11" s="11"/>
      <c r="I11" s="11"/>
      <c r="J11" s="37">
        <v>1</v>
      </c>
      <c r="K11" s="65"/>
      <c r="L11" s="123"/>
      <c r="M11" s="117"/>
    </row>
    <row r="12" spans="2:13" ht="14.25">
      <c r="B12" s="119" t="s">
        <v>8</v>
      </c>
      <c r="C12" s="7" t="s">
        <v>4</v>
      </c>
      <c r="D12" s="6"/>
      <c r="E12" s="4"/>
      <c r="F12" s="4"/>
      <c r="G12" s="4"/>
      <c r="H12" s="4"/>
      <c r="I12" s="4"/>
      <c r="J12" s="38">
        <v>0.5</v>
      </c>
      <c r="K12" s="66"/>
      <c r="L12" s="124">
        <f>SUM(K12:K14)</f>
        <v>0</v>
      </c>
      <c r="M12" s="117"/>
    </row>
    <row r="13" spans="2:13" ht="14.25">
      <c r="B13" s="119"/>
      <c r="C13" s="7" t="s">
        <v>5</v>
      </c>
      <c r="D13" s="6"/>
      <c r="E13" s="4"/>
      <c r="F13" s="4"/>
      <c r="G13" s="4"/>
      <c r="H13" s="4"/>
      <c r="I13" s="4"/>
      <c r="J13" s="38">
        <v>0.5</v>
      </c>
      <c r="K13" s="66"/>
      <c r="L13" s="124"/>
      <c r="M13" s="117"/>
    </row>
    <row r="14" spans="2:13" ht="14.25">
      <c r="B14" s="119"/>
      <c r="C14" s="7" t="s">
        <v>6</v>
      </c>
      <c r="D14" s="6"/>
      <c r="E14" s="4"/>
      <c r="F14" s="4"/>
      <c r="G14" s="4"/>
      <c r="H14" s="4"/>
      <c r="I14" s="4"/>
      <c r="J14" s="38">
        <v>0.5</v>
      </c>
      <c r="K14" s="66"/>
      <c r="L14" s="124"/>
      <c r="M14" s="117"/>
    </row>
    <row r="15" spans="2:13" ht="14.25">
      <c r="B15" s="118" t="s">
        <v>11</v>
      </c>
      <c r="C15" s="9" t="s">
        <v>9</v>
      </c>
      <c r="D15" s="10"/>
      <c r="E15" s="11"/>
      <c r="F15" s="11"/>
      <c r="G15" s="11"/>
      <c r="H15" s="11"/>
      <c r="I15" s="11"/>
      <c r="J15" s="39">
        <v>1</v>
      </c>
      <c r="K15" s="65"/>
      <c r="L15" s="123">
        <f>SUM(K15:K16)</f>
        <v>0</v>
      </c>
      <c r="M15" s="117"/>
    </row>
    <row r="16" spans="2:13" ht="14.25">
      <c r="B16" s="118"/>
      <c r="C16" s="9" t="s">
        <v>10</v>
      </c>
      <c r="D16" s="10"/>
      <c r="E16" s="11"/>
      <c r="F16" s="11"/>
      <c r="G16" s="11"/>
      <c r="H16" s="11"/>
      <c r="I16" s="11"/>
      <c r="J16" s="37">
        <v>1</v>
      </c>
      <c r="K16" s="65"/>
      <c r="L16" s="123"/>
      <c r="M16" s="117"/>
    </row>
    <row r="17" spans="2:13" ht="14.25">
      <c r="B17" s="122" t="s">
        <v>14</v>
      </c>
      <c r="C17" s="17" t="s">
        <v>12</v>
      </c>
      <c r="D17" s="18"/>
      <c r="E17" s="19"/>
      <c r="F17" s="19"/>
      <c r="G17" s="19"/>
      <c r="H17" s="19"/>
      <c r="I17" s="19"/>
      <c r="J17" s="40">
        <v>1</v>
      </c>
      <c r="K17" s="66"/>
      <c r="L17" s="125">
        <f>SUM(K17:K18)</f>
        <v>0</v>
      </c>
      <c r="M17" s="117"/>
    </row>
    <row r="18" spans="2:13" ht="14.25">
      <c r="B18" s="122"/>
      <c r="C18" s="17" t="s">
        <v>13</v>
      </c>
      <c r="D18" s="18"/>
      <c r="E18" s="19"/>
      <c r="F18" s="19"/>
      <c r="G18" s="19"/>
      <c r="H18" s="19"/>
      <c r="I18" s="19"/>
      <c r="J18" s="40">
        <v>1</v>
      </c>
      <c r="K18" s="66"/>
      <c r="L18" s="125"/>
      <c r="M18" s="117"/>
    </row>
    <row r="19" spans="2:13" ht="14.25">
      <c r="B19" s="21" t="s">
        <v>15</v>
      </c>
      <c r="C19" s="22" t="s">
        <v>16</v>
      </c>
      <c r="D19" s="23"/>
      <c r="E19" s="24"/>
      <c r="F19" s="24"/>
      <c r="G19" s="24"/>
      <c r="H19" s="24"/>
      <c r="I19" s="24"/>
      <c r="J19" s="41">
        <v>1</v>
      </c>
      <c r="K19" s="65"/>
      <c r="L19" s="70">
        <f>SUM(K19)</f>
        <v>0</v>
      </c>
      <c r="M19" s="32"/>
    </row>
    <row r="20" spans="2:13" ht="14.25">
      <c r="B20" s="122" t="s">
        <v>17</v>
      </c>
      <c r="C20" s="17" t="s">
        <v>18</v>
      </c>
      <c r="D20" s="18"/>
      <c r="E20" s="19"/>
      <c r="F20" s="19"/>
      <c r="G20" s="19"/>
      <c r="H20" s="19"/>
      <c r="I20" s="19"/>
      <c r="J20" s="40">
        <v>0.25</v>
      </c>
      <c r="K20" s="67"/>
      <c r="L20" s="125">
        <f>SUM(K20:K21)</f>
        <v>0</v>
      </c>
      <c r="M20" s="117"/>
    </row>
    <row r="21" spans="2:13" ht="15" thickBot="1">
      <c r="B21" s="128"/>
      <c r="C21" s="52" t="s">
        <v>19</v>
      </c>
      <c r="D21" s="53"/>
      <c r="E21" s="54"/>
      <c r="F21" s="54"/>
      <c r="G21" s="54"/>
      <c r="H21" s="54"/>
      <c r="I21" s="54"/>
      <c r="J21" s="55">
        <v>0.25</v>
      </c>
      <c r="K21" s="95"/>
      <c r="L21" s="126"/>
      <c r="M21" s="117"/>
    </row>
    <row r="22" spans="2:13" ht="15.75" thickTop="1">
      <c r="B22" s="127" t="s">
        <v>39</v>
      </c>
      <c r="C22" s="127"/>
      <c r="D22" s="127"/>
      <c r="E22" s="127"/>
      <c r="F22" s="127"/>
      <c r="G22" s="127"/>
      <c r="H22" s="127"/>
      <c r="I22" s="127"/>
      <c r="J22" s="127"/>
      <c r="K22" s="127"/>
      <c r="L22" s="26">
        <f>SUM(L9:L21)</f>
        <v>0</v>
      </c>
      <c r="M22" s="35"/>
    </row>
    <row r="23" spans="2:13" ht="15" thickBot="1">
      <c r="B23" s="3"/>
      <c r="C23" s="7"/>
      <c r="D23" s="6"/>
      <c r="E23" s="4"/>
      <c r="F23" s="4"/>
      <c r="G23" s="4"/>
      <c r="H23" s="4"/>
      <c r="I23" s="4"/>
      <c r="J23" s="4"/>
      <c r="K23" s="4"/>
      <c r="L23" s="4"/>
      <c r="M23" s="19"/>
    </row>
    <row r="24" spans="2:13" ht="15.75" thickTop="1">
      <c r="B24" s="115" t="s">
        <v>23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57"/>
      <c r="M24" s="33"/>
    </row>
    <row r="25" spans="2:13" ht="15">
      <c r="B25" s="27"/>
      <c r="C25" s="27"/>
      <c r="D25" s="27"/>
      <c r="E25" s="27"/>
      <c r="F25" s="27"/>
      <c r="G25" s="27"/>
      <c r="H25" s="27"/>
      <c r="I25" s="27"/>
      <c r="J25" s="14" t="s">
        <v>20</v>
      </c>
      <c r="K25" s="14" t="s">
        <v>21</v>
      </c>
      <c r="L25" s="14"/>
      <c r="M25" s="34"/>
    </row>
    <row r="26" spans="2:13" ht="14.25">
      <c r="B26" s="9" t="s">
        <v>32</v>
      </c>
      <c r="C26" s="28"/>
      <c r="D26" s="10"/>
      <c r="E26" s="11"/>
      <c r="F26" s="11"/>
      <c r="G26" s="11"/>
      <c r="H26" s="11"/>
      <c r="I26" s="11"/>
      <c r="J26" s="37">
        <v>1.5</v>
      </c>
      <c r="K26" s="65"/>
      <c r="L26" s="30"/>
      <c r="M26" s="36"/>
    </row>
    <row r="27" spans="2:13" ht="14.25">
      <c r="B27" s="7" t="s">
        <v>35</v>
      </c>
      <c r="D27" s="5"/>
      <c r="E27" s="5"/>
      <c r="F27" s="5"/>
      <c r="G27" s="5"/>
      <c r="H27" s="5"/>
      <c r="I27" s="5"/>
      <c r="J27" s="38">
        <v>1</v>
      </c>
      <c r="K27" s="66"/>
      <c r="L27" s="30"/>
      <c r="M27" s="36"/>
    </row>
    <row r="28" spans="2:13" ht="14.25">
      <c r="B28" s="9" t="s">
        <v>34</v>
      </c>
      <c r="C28" s="28"/>
      <c r="D28" s="12"/>
      <c r="E28" s="12"/>
      <c r="F28" s="12"/>
      <c r="G28" s="12"/>
      <c r="H28" s="12"/>
      <c r="I28" s="12"/>
      <c r="J28" s="37">
        <v>1</v>
      </c>
      <c r="K28" s="65"/>
      <c r="L28" s="30"/>
      <c r="M28" s="36"/>
    </row>
    <row r="29" spans="2:13" ht="14.25">
      <c r="B29" s="7" t="s">
        <v>25</v>
      </c>
      <c r="D29" s="5"/>
      <c r="E29" s="5"/>
      <c r="F29" s="5"/>
      <c r="G29" s="5"/>
      <c r="H29" s="5"/>
      <c r="I29" s="5"/>
      <c r="J29" s="38">
        <v>1</v>
      </c>
      <c r="K29" s="66"/>
      <c r="L29" s="30"/>
      <c r="M29" s="36"/>
    </row>
    <row r="30" spans="2:13" ht="14.25">
      <c r="B30" s="9" t="s">
        <v>26</v>
      </c>
      <c r="C30" s="28"/>
      <c r="D30" s="12"/>
      <c r="E30" s="12"/>
      <c r="F30" s="12"/>
      <c r="G30" s="12"/>
      <c r="H30" s="12"/>
      <c r="I30" s="12"/>
      <c r="J30" s="37">
        <v>0.5</v>
      </c>
      <c r="K30" s="65"/>
      <c r="L30" s="30"/>
      <c r="M30" s="36"/>
    </row>
    <row r="31" spans="2:13" ht="14.25">
      <c r="B31" s="7" t="s">
        <v>27</v>
      </c>
      <c r="D31" s="5"/>
      <c r="E31" s="5"/>
      <c r="F31" s="5"/>
      <c r="G31" s="5"/>
      <c r="H31" s="5"/>
      <c r="I31" s="5"/>
      <c r="J31" s="38">
        <v>0.5</v>
      </c>
      <c r="K31" s="66"/>
      <c r="L31" s="30"/>
      <c r="M31" s="36"/>
    </row>
    <row r="32" spans="2:13" ht="14.25">
      <c r="B32" s="9" t="s">
        <v>29</v>
      </c>
      <c r="C32" s="28"/>
      <c r="D32" s="12"/>
      <c r="E32" s="12"/>
      <c r="F32" s="12"/>
      <c r="G32" s="12"/>
      <c r="H32" s="12"/>
      <c r="I32" s="12"/>
      <c r="J32" s="37">
        <v>1</v>
      </c>
      <c r="K32" s="65"/>
      <c r="L32" s="30"/>
      <c r="M32" s="36"/>
    </row>
    <row r="33" spans="2:13" ht="14.25">
      <c r="B33" s="7" t="s">
        <v>28</v>
      </c>
      <c r="D33" s="5"/>
      <c r="E33" s="5"/>
      <c r="F33" s="5"/>
      <c r="G33" s="5"/>
      <c r="H33" s="5"/>
      <c r="I33" s="5"/>
      <c r="J33" s="38">
        <v>0.5</v>
      </c>
      <c r="K33" s="66"/>
      <c r="L33" s="30"/>
      <c r="M33" s="36"/>
    </row>
    <row r="34" spans="2:13" ht="14.25">
      <c r="B34" s="22" t="s">
        <v>30</v>
      </c>
      <c r="C34" s="29"/>
      <c r="D34" s="25"/>
      <c r="E34" s="25"/>
      <c r="F34" s="25"/>
      <c r="G34" s="25"/>
      <c r="H34" s="25"/>
      <c r="I34" s="25"/>
      <c r="J34" s="41">
        <v>1.5</v>
      </c>
      <c r="K34" s="68"/>
      <c r="L34" s="36"/>
      <c r="M34" s="36"/>
    </row>
    <row r="35" spans="2:13" ht="15" thickBot="1">
      <c r="B35" s="52" t="s">
        <v>31</v>
      </c>
      <c r="C35" s="58"/>
      <c r="D35" s="59"/>
      <c r="E35" s="59"/>
      <c r="F35" s="59"/>
      <c r="G35" s="59"/>
      <c r="H35" s="59"/>
      <c r="I35" s="59"/>
      <c r="J35" s="55">
        <v>1.5</v>
      </c>
      <c r="K35" s="69"/>
      <c r="L35" s="60"/>
      <c r="M35" s="36"/>
    </row>
    <row r="36" spans="2:13" s="104" customFormat="1" ht="15" thickTop="1">
      <c r="B36" s="105" t="s">
        <v>82</v>
      </c>
      <c r="C36" s="105"/>
      <c r="D36" s="106" t="s">
        <v>83</v>
      </c>
      <c r="E36" s="106"/>
      <c r="F36" s="100"/>
      <c r="G36" s="100"/>
      <c r="H36" s="100"/>
      <c r="I36" s="100"/>
      <c r="J36" s="101"/>
      <c r="K36" s="102"/>
      <c r="L36" s="103"/>
      <c r="M36" s="103"/>
    </row>
    <row r="37" spans="2:13" ht="15">
      <c r="B37" s="129" t="s">
        <v>39</v>
      </c>
      <c r="C37" s="129"/>
      <c r="D37" s="129"/>
      <c r="E37" s="129"/>
      <c r="F37" s="129"/>
      <c r="G37" s="129"/>
      <c r="H37" s="129"/>
      <c r="I37" s="129"/>
      <c r="J37" s="129"/>
      <c r="K37" s="129"/>
      <c r="L37" s="26">
        <f>SUM(K26:K35)</f>
        <v>0</v>
      </c>
      <c r="M37" s="35"/>
    </row>
    <row r="38" spans="2:13" ht="15.75" thickBo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26"/>
      <c r="M38" s="35"/>
    </row>
    <row r="39" spans="2:13" ht="16.5" thickBot="1" thickTop="1">
      <c r="B39" s="61" t="s">
        <v>45</v>
      </c>
      <c r="C39" s="130" t="s">
        <v>46</v>
      </c>
      <c r="D39" s="130"/>
      <c r="E39" s="62" t="s">
        <v>42</v>
      </c>
      <c r="F39" s="130" t="s">
        <v>43</v>
      </c>
      <c r="G39" s="130"/>
      <c r="H39" s="130" t="s">
        <v>44</v>
      </c>
      <c r="I39" s="130"/>
      <c r="J39" s="31"/>
      <c r="K39" s="31"/>
      <c r="L39" s="26"/>
      <c r="M39" s="35"/>
    </row>
    <row r="40" spans="2:13" ht="15.75" thickTop="1">
      <c r="B40" s="63" t="s">
        <v>40</v>
      </c>
      <c r="C40" s="135">
        <f>(L22)</f>
        <v>0</v>
      </c>
      <c r="D40" s="135"/>
      <c r="E40" s="64">
        <v>4</v>
      </c>
      <c r="F40" s="120">
        <f>(C40*E40)</f>
        <v>0</v>
      </c>
      <c r="G40" s="120"/>
      <c r="H40" s="131">
        <f>(F40+F41)/10</f>
        <v>0</v>
      </c>
      <c r="I40" s="131"/>
      <c r="J40" s="31"/>
      <c r="K40" s="31"/>
      <c r="L40" s="26"/>
      <c r="M40" s="35"/>
    </row>
    <row r="41" spans="2:13" ht="15">
      <c r="B41" s="87" t="s">
        <v>41</v>
      </c>
      <c r="C41" s="136">
        <f>(L37)</f>
        <v>0</v>
      </c>
      <c r="D41" s="136"/>
      <c r="E41" s="88">
        <v>6</v>
      </c>
      <c r="F41" s="121">
        <f>(C41*E41)</f>
        <v>0</v>
      </c>
      <c r="G41" s="121"/>
      <c r="H41" s="132"/>
      <c r="I41" s="132"/>
      <c r="J41" s="31"/>
      <c r="K41" s="31"/>
      <c r="L41" s="26"/>
      <c r="M41" s="98"/>
    </row>
    <row r="42" spans="2:13" ht="15">
      <c r="B42" s="89"/>
      <c r="C42" s="90"/>
      <c r="D42" s="90"/>
      <c r="E42" s="91"/>
      <c r="F42" s="92"/>
      <c r="G42" s="92"/>
      <c r="H42" s="93"/>
      <c r="I42" s="93"/>
      <c r="J42" s="74"/>
      <c r="K42" s="74"/>
      <c r="L42" s="26"/>
      <c r="M42" s="98"/>
    </row>
    <row r="43" spans="2:13" ht="15.75" thickBot="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26"/>
      <c r="M43" s="98"/>
    </row>
    <row r="44" spans="2:13" ht="15.75" thickTop="1">
      <c r="B44" s="75" t="s">
        <v>56</v>
      </c>
      <c r="C44" s="96" t="s">
        <v>57</v>
      </c>
      <c r="D44" s="76" t="s">
        <v>58</v>
      </c>
      <c r="E44" s="133" t="s">
        <v>79</v>
      </c>
      <c r="F44" s="133"/>
      <c r="G44" s="133"/>
      <c r="H44" s="76" t="s">
        <v>58</v>
      </c>
      <c r="I44" s="134" t="s">
        <v>80</v>
      </c>
      <c r="J44" s="134"/>
      <c r="K44" s="134"/>
      <c r="L44" s="77"/>
      <c r="M44" s="82"/>
    </row>
    <row r="45" spans="2:13" ht="15">
      <c r="B45" s="78"/>
      <c r="C45" s="79"/>
      <c r="D45" s="80"/>
      <c r="E45" s="81"/>
      <c r="F45" s="81"/>
      <c r="G45" s="81"/>
      <c r="H45" s="80"/>
      <c r="I45" s="79"/>
      <c r="J45" s="79"/>
      <c r="K45" s="79"/>
      <c r="L45" s="82"/>
      <c r="M45" s="82"/>
    </row>
    <row r="46" spans="2:13" ht="18">
      <c r="B46" s="108" t="s">
        <v>61</v>
      </c>
      <c r="C46" s="108"/>
      <c r="D46" s="109" t="s">
        <v>76</v>
      </c>
      <c r="E46" s="109"/>
      <c r="F46" s="109"/>
      <c r="G46" s="109"/>
      <c r="H46" s="109"/>
      <c r="I46" s="109"/>
      <c r="J46" s="109"/>
      <c r="K46" s="109"/>
      <c r="L46" s="109"/>
      <c r="M46" s="99"/>
    </row>
    <row r="47" spans="2:13" ht="15" thickBot="1">
      <c r="B47" s="107" t="s">
        <v>74</v>
      </c>
      <c r="C47" s="107"/>
      <c r="D47" s="110" t="s">
        <v>77</v>
      </c>
      <c r="E47" s="110"/>
      <c r="F47" s="110"/>
      <c r="G47" s="110"/>
      <c r="H47" s="110"/>
      <c r="I47" s="110"/>
      <c r="J47" s="110"/>
      <c r="K47" s="110"/>
      <c r="L47" s="110"/>
      <c r="M47" s="82"/>
    </row>
    <row r="48" ht="15" thickTop="1"/>
    <row r="49" spans="3:13" ht="14.25">
      <c r="C49" s="8"/>
      <c r="D49" s="5"/>
      <c r="E49" s="5"/>
      <c r="F49" s="5"/>
      <c r="G49" s="5"/>
      <c r="H49" s="5"/>
      <c r="I49" s="5"/>
      <c r="J49" s="5"/>
      <c r="K49" s="5"/>
      <c r="L49" s="5"/>
      <c r="M49" s="20"/>
    </row>
  </sheetData>
  <sheetProtection password="CF5D" sheet="1" objects="1" scenarios="1" selectLockedCells="1"/>
  <mergeCells count="40">
    <mergeCell ref="H40:I41"/>
    <mergeCell ref="E44:G44"/>
    <mergeCell ref="I44:K44"/>
    <mergeCell ref="B24:K24"/>
    <mergeCell ref="C39:D39"/>
    <mergeCell ref="C40:D40"/>
    <mergeCell ref="C41:D41"/>
    <mergeCell ref="F39:G39"/>
    <mergeCell ref="L12:L14"/>
    <mergeCell ref="L15:L16"/>
    <mergeCell ref="L20:L21"/>
    <mergeCell ref="L17:L18"/>
    <mergeCell ref="B22:K22"/>
    <mergeCell ref="B20:B21"/>
    <mergeCell ref="M9:M11"/>
    <mergeCell ref="M12:M14"/>
    <mergeCell ref="M15:M16"/>
    <mergeCell ref="M17:M18"/>
    <mergeCell ref="M20:M21"/>
    <mergeCell ref="B9:B11"/>
    <mergeCell ref="B12:B14"/>
    <mergeCell ref="B15:B16"/>
    <mergeCell ref="B17:B18"/>
    <mergeCell ref="L9:L11"/>
    <mergeCell ref="A1:M1"/>
    <mergeCell ref="A2:M2"/>
    <mergeCell ref="A3:M3"/>
    <mergeCell ref="A5:M5"/>
    <mergeCell ref="B7:K7"/>
    <mergeCell ref="B6:L6"/>
    <mergeCell ref="B36:C36"/>
    <mergeCell ref="D36:E36"/>
    <mergeCell ref="B47:C47"/>
    <mergeCell ref="B46:C46"/>
    <mergeCell ref="D46:L46"/>
    <mergeCell ref="D47:L47"/>
    <mergeCell ref="F40:G40"/>
    <mergeCell ref="F41:G41"/>
    <mergeCell ref="B37:K37"/>
    <mergeCell ref="H39:I3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4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37.00390625" style="0" customWidth="1"/>
    <col min="3" max="3" width="41.00390625" style="0" bestFit="1" customWidth="1"/>
  </cols>
  <sheetData>
    <row r="3" spans="2:13" ht="14.25">
      <c r="B3" s="47" t="s">
        <v>48</v>
      </c>
      <c r="C3" s="47" t="s">
        <v>54</v>
      </c>
      <c r="D3" s="48"/>
      <c r="E3" s="49" t="s">
        <v>22</v>
      </c>
      <c r="F3" s="94" t="s">
        <v>22</v>
      </c>
      <c r="G3" s="48"/>
      <c r="H3" s="47" t="s">
        <v>36</v>
      </c>
      <c r="I3" s="48" t="s">
        <v>37</v>
      </c>
      <c r="J3" s="48" t="s">
        <v>38</v>
      </c>
      <c r="K3" s="83" t="s">
        <v>57</v>
      </c>
      <c r="L3" s="83" t="s">
        <v>59</v>
      </c>
      <c r="M3" s="83" t="s">
        <v>60</v>
      </c>
    </row>
    <row r="4" spans="1:13" ht="14.25">
      <c r="A4" s="16">
        <v>1</v>
      </c>
      <c r="B4" t="s">
        <v>49</v>
      </c>
      <c r="C4" s="71"/>
      <c r="E4" s="15">
        <v>0</v>
      </c>
      <c r="F4" s="15">
        <v>0</v>
      </c>
      <c r="H4" s="15">
        <v>0</v>
      </c>
      <c r="I4" s="15">
        <v>0</v>
      </c>
      <c r="J4" s="15">
        <v>0</v>
      </c>
      <c r="K4" s="84">
        <v>1</v>
      </c>
      <c r="L4" s="85" t="s">
        <v>62</v>
      </c>
      <c r="M4" s="86">
        <v>2021</v>
      </c>
    </row>
    <row r="5" spans="1:13" ht="14.25">
      <c r="A5" s="16">
        <v>2</v>
      </c>
      <c r="B5" t="s">
        <v>50</v>
      </c>
      <c r="C5" s="71"/>
      <c r="E5" s="15">
        <v>0.1</v>
      </c>
      <c r="F5" s="15">
        <v>0.1</v>
      </c>
      <c r="H5" s="15">
        <v>0.25</v>
      </c>
      <c r="I5" s="15">
        <v>0.1</v>
      </c>
      <c r="J5" s="15">
        <v>0.1</v>
      </c>
      <c r="K5" s="84">
        <v>2</v>
      </c>
      <c r="L5" s="85" t="s">
        <v>63</v>
      </c>
      <c r="M5" s="86">
        <v>2022</v>
      </c>
    </row>
    <row r="6" spans="1:13" ht="14.25">
      <c r="A6" s="16">
        <v>3</v>
      </c>
      <c r="B6" t="s">
        <v>51</v>
      </c>
      <c r="C6" s="71"/>
      <c r="E6" s="15">
        <v>0.15</v>
      </c>
      <c r="F6" s="15">
        <v>0.15</v>
      </c>
      <c r="H6" s="15">
        <v>0.5</v>
      </c>
      <c r="I6" s="15">
        <v>0.15</v>
      </c>
      <c r="J6" s="15">
        <v>0.15</v>
      </c>
      <c r="K6" s="84">
        <v>3</v>
      </c>
      <c r="L6" s="85" t="s">
        <v>64</v>
      </c>
      <c r="M6" s="86">
        <v>2023</v>
      </c>
    </row>
    <row r="7" spans="1:13" ht="14.25">
      <c r="A7" s="16">
        <v>4</v>
      </c>
      <c r="B7" t="s">
        <v>52</v>
      </c>
      <c r="C7" s="71"/>
      <c r="E7" s="15">
        <v>0.2</v>
      </c>
      <c r="F7" s="15">
        <v>0.2</v>
      </c>
      <c r="H7" s="15">
        <v>0.75</v>
      </c>
      <c r="I7" s="15">
        <v>0.2</v>
      </c>
      <c r="J7" s="15">
        <v>0.2</v>
      </c>
      <c r="K7" s="84">
        <v>4</v>
      </c>
      <c r="L7" s="85" t="s">
        <v>65</v>
      </c>
      <c r="M7" s="86">
        <v>2024</v>
      </c>
    </row>
    <row r="8" spans="1:13" ht="14.25">
      <c r="A8" s="16">
        <v>5</v>
      </c>
      <c r="B8" s="42" t="s">
        <v>53</v>
      </c>
      <c r="C8" s="72"/>
      <c r="E8" s="15">
        <v>0.25</v>
      </c>
      <c r="F8" s="15">
        <v>0.25</v>
      </c>
      <c r="H8" s="15">
        <v>1</v>
      </c>
      <c r="I8" s="15">
        <v>0.25</v>
      </c>
      <c r="J8" s="15">
        <v>0.25</v>
      </c>
      <c r="K8" s="84">
        <v>5</v>
      </c>
      <c r="L8" s="85" t="s">
        <v>66</v>
      </c>
      <c r="M8" s="86">
        <v>2025</v>
      </c>
    </row>
    <row r="9" spans="1:13" ht="14.25">
      <c r="A9" s="16">
        <v>6</v>
      </c>
      <c r="C9" s="71"/>
      <c r="E9" s="15">
        <v>0.3</v>
      </c>
      <c r="F9" s="15">
        <v>0.3</v>
      </c>
      <c r="H9" s="15">
        <v>1.25</v>
      </c>
      <c r="I9" s="15">
        <v>0.3</v>
      </c>
      <c r="J9" s="15">
        <v>0.3</v>
      </c>
      <c r="K9" s="84">
        <v>6</v>
      </c>
      <c r="L9" s="85" t="s">
        <v>67</v>
      </c>
      <c r="M9" s="86">
        <v>2026</v>
      </c>
    </row>
    <row r="10" spans="1:13" ht="14.25">
      <c r="A10" s="16">
        <v>7</v>
      </c>
      <c r="C10" s="71"/>
      <c r="E10" s="15">
        <v>0.35</v>
      </c>
      <c r="F10" s="15">
        <v>0.35</v>
      </c>
      <c r="H10" s="15">
        <v>1.5</v>
      </c>
      <c r="I10" s="15">
        <v>0.35</v>
      </c>
      <c r="J10" s="15">
        <v>0.35</v>
      </c>
      <c r="K10" s="84">
        <v>7</v>
      </c>
      <c r="L10" s="85" t="s">
        <v>68</v>
      </c>
      <c r="M10" s="86">
        <v>2027</v>
      </c>
    </row>
    <row r="11" spans="1:13" ht="14.25">
      <c r="A11" s="16">
        <v>8</v>
      </c>
      <c r="C11" s="71"/>
      <c r="E11" s="15">
        <v>0.4</v>
      </c>
      <c r="F11" s="15">
        <v>0.4</v>
      </c>
      <c r="I11" s="15">
        <v>0.4</v>
      </c>
      <c r="J11" s="15">
        <v>0.4</v>
      </c>
      <c r="K11" s="84">
        <v>8</v>
      </c>
      <c r="L11" s="85" t="s">
        <v>69</v>
      </c>
      <c r="M11" s="86">
        <v>2028</v>
      </c>
    </row>
    <row r="12" spans="1:13" ht="14.25">
      <c r="A12" s="16">
        <v>9</v>
      </c>
      <c r="C12" s="71"/>
      <c r="E12" s="15">
        <v>0.45</v>
      </c>
      <c r="F12" s="15">
        <v>0.45</v>
      </c>
      <c r="I12" s="15">
        <v>0.45</v>
      </c>
      <c r="J12" s="15">
        <v>0.45</v>
      </c>
      <c r="K12" s="84">
        <v>9</v>
      </c>
      <c r="L12" s="85" t="s">
        <v>70</v>
      </c>
      <c r="M12" s="86">
        <v>2029</v>
      </c>
    </row>
    <row r="13" spans="1:13" ht="14.25">
      <c r="A13" s="16">
        <v>10</v>
      </c>
      <c r="C13" s="71"/>
      <c r="E13" s="15">
        <v>0.5</v>
      </c>
      <c r="F13" s="15">
        <v>0.5</v>
      </c>
      <c r="I13" s="15">
        <v>0.5</v>
      </c>
      <c r="J13" s="15">
        <v>0.5</v>
      </c>
      <c r="K13" s="84">
        <v>10</v>
      </c>
      <c r="L13" s="85" t="s">
        <v>71</v>
      </c>
      <c r="M13" s="86">
        <v>2030</v>
      </c>
    </row>
    <row r="14" spans="1:13" ht="14.25">
      <c r="A14" s="16">
        <v>11</v>
      </c>
      <c r="C14" s="71"/>
      <c r="E14" s="15">
        <v>0.55</v>
      </c>
      <c r="I14" s="15">
        <v>0.55</v>
      </c>
      <c r="K14" s="84">
        <v>11</v>
      </c>
      <c r="L14" s="85" t="s">
        <v>72</v>
      </c>
      <c r="M14" s="86">
        <v>2031</v>
      </c>
    </row>
    <row r="15" spans="1:13" ht="14.25">
      <c r="A15" s="16">
        <v>12</v>
      </c>
      <c r="C15" s="71"/>
      <c r="E15" s="15">
        <v>0.6</v>
      </c>
      <c r="I15" s="15">
        <v>0.6</v>
      </c>
      <c r="K15" s="84">
        <v>12</v>
      </c>
      <c r="L15" s="85" t="s">
        <v>73</v>
      </c>
      <c r="M15" s="86">
        <v>2032</v>
      </c>
    </row>
    <row r="16" spans="1:13" ht="14.25">
      <c r="A16" s="16">
        <v>13</v>
      </c>
      <c r="C16" s="71"/>
      <c r="E16" s="15">
        <v>0.65</v>
      </c>
      <c r="I16" s="15">
        <v>0.65</v>
      </c>
      <c r="K16" s="84">
        <v>13</v>
      </c>
      <c r="L16" s="71"/>
      <c r="M16" s="86">
        <v>2033</v>
      </c>
    </row>
    <row r="17" spans="1:13" ht="14.25">
      <c r="A17" s="16">
        <v>14</v>
      </c>
      <c r="C17" s="71"/>
      <c r="E17" s="15">
        <v>0.7</v>
      </c>
      <c r="I17" s="15">
        <v>0.7</v>
      </c>
      <c r="K17" s="84">
        <v>14</v>
      </c>
      <c r="L17" s="71"/>
      <c r="M17" s="86">
        <v>2034</v>
      </c>
    </row>
    <row r="18" spans="1:13" ht="14.25">
      <c r="A18" s="16">
        <v>15</v>
      </c>
      <c r="C18" s="71"/>
      <c r="E18" s="15">
        <v>0.75</v>
      </c>
      <c r="I18" s="15">
        <v>0.75</v>
      </c>
      <c r="K18" s="84">
        <v>15</v>
      </c>
      <c r="L18" s="71"/>
      <c r="M18" s="86">
        <v>2035</v>
      </c>
    </row>
    <row r="19" spans="1:13" ht="14.25">
      <c r="A19" s="16">
        <v>16</v>
      </c>
      <c r="C19" s="71"/>
      <c r="E19" s="15">
        <v>0.8</v>
      </c>
      <c r="I19" s="15">
        <v>0.8</v>
      </c>
      <c r="K19" s="84">
        <v>16</v>
      </c>
      <c r="L19" s="71"/>
      <c r="M19" s="86">
        <v>2036</v>
      </c>
    </row>
    <row r="20" spans="1:13" ht="14.25">
      <c r="A20" s="16">
        <v>17</v>
      </c>
      <c r="C20" s="71"/>
      <c r="E20" s="15">
        <v>0.85</v>
      </c>
      <c r="I20" s="15">
        <v>0.85</v>
      </c>
      <c r="K20" s="84">
        <v>17</v>
      </c>
      <c r="L20" s="71"/>
      <c r="M20" s="86">
        <v>2037</v>
      </c>
    </row>
    <row r="21" spans="1:13" ht="14.25">
      <c r="A21" s="16">
        <v>18</v>
      </c>
      <c r="B21" s="43"/>
      <c r="C21" s="73"/>
      <c r="D21" s="43"/>
      <c r="E21" s="44">
        <v>0.9</v>
      </c>
      <c r="F21" s="43"/>
      <c r="G21" s="43"/>
      <c r="H21" s="43"/>
      <c r="I21" s="44">
        <v>0.9</v>
      </c>
      <c r="J21" s="43"/>
      <c r="K21" s="84">
        <v>18</v>
      </c>
      <c r="L21" s="73"/>
      <c r="M21" s="86">
        <v>2038</v>
      </c>
    </row>
    <row r="22" spans="1:13" ht="14.25">
      <c r="A22" s="16">
        <v>19</v>
      </c>
      <c r="B22" s="43"/>
      <c r="C22" s="73"/>
      <c r="D22" s="43"/>
      <c r="E22" s="44">
        <v>0.95</v>
      </c>
      <c r="F22" s="43"/>
      <c r="G22" s="43"/>
      <c r="H22" s="43"/>
      <c r="I22" s="44">
        <v>0.95</v>
      </c>
      <c r="J22" s="43"/>
      <c r="K22" s="84">
        <v>19</v>
      </c>
      <c r="L22" s="73"/>
      <c r="M22" s="86">
        <v>2039</v>
      </c>
    </row>
    <row r="23" spans="1:13" ht="14.25">
      <c r="A23" s="16">
        <v>20</v>
      </c>
      <c r="B23" s="43"/>
      <c r="C23" s="73"/>
      <c r="D23" s="43"/>
      <c r="E23" s="44">
        <v>1</v>
      </c>
      <c r="F23" s="43"/>
      <c r="G23" s="43"/>
      <c r="H23" s="43"/>
      <c r="I23" s="44">
        <v>1</v>
      </c>
      <c r="J23" s="43"/>
      <c r="K23" s="84">
        <v>20</v>
      </c>
      <c r="L23" s="73"/>
      <c r="M23" s="86">
        <v>2040</v>
      </c>
    </row>
    <row r="24" spans="1:13" ht="14.25">
      <c r="A24" s="16">
        <v>21</v>
      </c>
      <c r="B24" s="43"/>
      <c r="C24" s="73"/>
      <c r="D24" s="43"/>
      <c r="E24" s="43"/>
      <c r="F24" s="43"/>
      <c r="G24" s="43"/>
      <c r="H24" s="43"/>
      <c r="I24" s="43"/>
      <c r="J24" s="43"/>
      <c r="K24" s="84">
        <v>21</v>
      </c>
      <c r="L24" s="73"/>
      <c r="M24" s="43"/>
    </row>
    <row r="25" spans="1:13" ht="14.25">
      <c r="A25" s="16">
        <v>22</v>
      </c>
      <c r="B25" s="43"/>
      <c r="C25" s="73"/>
      <c r="D25" s="43"/>
      <c r="E25" s="43"/>
      <c r="F25" s="43"/>
      <c r="G25" s="43"/>
      <c r="H25" s="43"/>
      <c r="I25" s="43"/>
      <c r="J25" s="43"/>
      <c r="K25" s="84">
        <v>22</v>
      </c>
      <c r="L25" s="73"/>
      <c r="M25" s="43"/>
    </row>
    <row r="26" spans="1:12" ht="14.25">
      <c r="A26" s="16">
        <v>23</v>
      </c>
      <c r="C26" s="71"/>
      <c r="K26" s="84">
        <v>23</v>
      </c>
      <c r="L26" s="71"/>
    </row>
    <row r="27" spans="1:12" ht="14.25">
      <c r="A27" s="16">
        <v>24</v>
      </c>
      <c r="C27" s="71"/>
      <c r="K27" s="84">
        <v>24</v>
      </c>
      <c r="L27" s="71"/>
    </row>
    <row r="28" spans="1:12" ht="14.25">
      <c r="A28" s="16">
        <v>25</v>
      </c>
      <c r="C28" s="71"/>
      <c r="K28" s="84">
        <v>25</v>
      </c>
      <c r="L28" s="71"/>
    </row>
    <row r="29" spans="1:12" ht="14.25">
      <c r="A29" s="16">
        <v>26</v>
      </c>
      <c r="C29" s="71"/>
      <c r="K29" s="84">
        <v>26</v>
      </c>
      <c r="L29" s="71"/>
    </row>
    <row r="30" spans="1:12" ht="14.25">
      <c r="A30" s="16">
        <v>27</v>
      </c>
      <c r="C30" s="71"/>
      <c r="K30" s="84">
        <v>27</v>
      </c>
      <c r="L30" s="71"/>
    </row>
    <row r="31" spans="1:13" ht="14.25">
      <c r="A31" s="50">
        <v>28</v>
      </c>
      <c r="B31" s="43"/>
      <c r="C31" s="73"/>
      <c r="D31" s="43"/>
      <c r="E31" s="43"/>
      <c r="F31" s="43"/>
      <c r="G31" s="43"/>
      <c r="H31" s="43"/>
      <c r="I31" s="43"/>
      <c r="J31" s="43"/>
      <c r="K31" s="84">
        <v>28</v>
      </c>
      <c r="L31" s="73"/>
      <c r="M31" s="43"/>
    </row>
    <row r="32" spans="1:13" ht="14.25">
      <c r="A32" s="50">
        <v>29</v>
      </c>
      <c r="B32" s="43"/>
      <c r="C32" s="73"/>
      <c r="D32" s="43"/>
      <c r="E32" s="43"/>
      <c r="F32" s="43"/>
      <c r="G32" s="43"/>
      <c r="H32" s="43"/>
      <c r="I32" s="43"/>
      <c r="J32" s="43"/>
      <c r="K32" s="84">
        <v>29</v>
      </c>
      <c r="L32" s="73"/>
      <c r="M32" s="43"/>
    </row>
    <row r="33" spans="1:13" ht="14.25">
      <c r="A33" s="46">
        <v>30</v>
      </c>
      <c r="B33" s="45"/>
      <c r="C33" s="51" t="s">
        <v>55</v>
      </c>
      <c r="D33" s="45"/>
      <c r="E33" s="45"/>
      <c r="F33" s="45"/>
      <c r="G33" s="45"/>
      <c r="H33" s="45"/>
      <c r="I33" s="45"/>
      <c r="J33" s="45"/>
      <c r="K33" s="84">
        <v>30</v>
      </c>
      <c r="L33" s="51" t="s">
        <v>55</v>
      </c>
      <c r="M33" s="45"/>
    </row>
    <row r="34" ht="14.25">
      <c r="K34" s="84">
        <v>31</v>
      </c>
    </row>
  </sheetData>
  <sheetProtection password="CF5D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Ederlan Ferreira</dc:creator>
  <cp:keywords/>
  <dc:description/>
  <cp:lastModifiedBy>Ederlan S Ferreira</cp:lastModifiedBy>
  <cp:lastPrinted>2020-12-02T04:23:11Z</cp:lastPrinted>
  <dcterms:created xsi:type="dcterms:W3CDTF">2020-09-15T13:00:32Z</dcterms:created>
  <dcterms:modified xsi:type="dcterms:W3CDTF">2024-01-17T18:32:57Z</dcterms:modified>
  <cp:category/>
  <cp:version/>
  <cp:contentType/>
  <cp:contentStatus/>
</cp:coreProperties>
</file>